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C426011\Downloads\"/>
    </mc:Choice>
  </mc:AlternateContent>
  <xr:revisionPtr revIDLastSave="0" documentId="8_{54228FF6-45C1-4035-BE5C-52577C6C9E8C}" xr6:coauthVersionLast="47" xr6:coauthVersionMax="47" xr10:uidLastSave="{00000000-0000-0000-0000-000000000000}"/>
  <bookViews>
    <workbookView xWindow="-120" yWindow="-120" windowWidth="51840" windowHeight="21120" tabRatio="500" xr2:uid="{00000000-000D-0000-FFFF-FFFF00000000}"/>
  </bookViews>
  <sheets>
    <sheet name="Proposed Allocation" sheetId="2"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3" i="2" l="1"/>
  <c r="E23" i="2"/>
</calcChain>
</file>

<file path=xl/sharedStrings.xml><?xml version="1.0" encoding="utf-8"?>
<sst xmlns="http://schemas.openxmlformats.org/spreadsheetml/2006/main" count="84" uniqueCount="79">
  <si>
    <t>Project title</t>
  </si>
  <si>
    <t>Lead unit / entity</t>
  </si>
  <si>
    <t>Amount requested ($)</t>
  </si>
  <si>
    <t>RD-GRS</t>
  </si>
  <si>
    <t>Enhancing HDR Student Experience</t>
  </si>
  <si>
    <t>Graduate Research School</t>
  </si>
  <si>
    <t>EXT-JCUH</t>
  </si>
  <si>
    <t>JCU Health - Student Health and Wellbeing</t>
  </si>
  <si>
    <t>Student Services and Support</t>
  </si>
  <si>
    <t>AD-MCRRH</t>
  </si>
  <si>
    <t>IERC</t>
  </si>
  <si>
    <t>EXT-ICMC</t>
  </si>
  <si>
    <t>Inter-College Music Competition</t>
  </si>
  <si>
    <t>EXT-JCUB-SE</t>
  </si>
  <si>
    <t>JCU Brisbane</t>
  </si>
  <si>
    <t>MKY-CS</t>
  </si>
  <si>
    <t>Mackay Clinical School</t>
  </si>
  <si>
    <t>MKY-NUR</t>
  </si>
  <si>
    <t>Mackay Nursing - Connection and Wellbeing</t>
  </si>
  <si>
    <t>Mackay Nursing School</t>
  </si>
  <si>
    <t>AS-LS</t>
  </si>
  <si>
    <t>Library Services</t>
  </si>
  <si>
    <t>SSSD-IOS</t>
  </si>
  <si>
    <t>International Orientation and Student Support</t>
  </si>
  <si>
    <t>CQCRRH-MAN</t>
  </si>
  <si>
    <t>SSSD-CDA</t>
  </si>
  <si>
    <t>SSSD-SWAS</t>
  </si>
  <si>
    <t>EDQS-LC</t>
  </si>
  <si>
    <t>SSSD-SOND</t>
  </si>
  <si>
    <t>SSSD-SCE-HR</t>
  </si>
  <si>
    <t>DVCE-DF</t>
  </si>
  <si>
    <t>DVCE Student Consultation and Responsive Fund</t>
  </si>
  <si>
    <t>SSSD-SCE-OE1</t>
  </si>
  <si>
    <t>EXT-JCUSA</t>
  </si>
  <si>
    <t>Student Wellbeing and Accessibility Support
(pre-approved salaries $421,500)</t>
  </si>
  <si>
    <t>Careers and Employability Support
(pre-approved salaries $220,000)</t>
  </si>
  <si>
    <t xml:space="preserve">Sonder Digital 24/7 Support Platform
</t>
  </si>
  <si>
    <t>Amount recommended ($)</t>
  </si>
  <si>
    <t>Project Code</t>
  </si>
  <si>
    <t>Description</t>
  </si>
  <si>
    <t>1.4 FTE Career Development Advisors (CDAs) to provide high-quality career development support to prospective and current JCU students and recent graduates. CDAs deliver individual coaching, workshops, curriculum-embedded career development, and the Career Ready Award to optimise positive graduate employment outcomes.</t>
  </si>
  <si>
    <t>Counselling and Mental Health and AccessAbility Support as a single integrated programme. Together these services provide free, confidential, and timely mental health, counselling, crisis, disability assessment and adjustment support to JCU students across all campuses and modes.</t>
  </si>
  <si>
    <t>1.0FTE continuing Learning Advisor supporting HDR candidates via the Graduate Research School and undergraduate students; JCU Student Village, weekly peer-led social and learning-support sessions in Townsville and Cairns; the Learning Centre "Breakfast and Buddies" pop-up, informal peer-to-peer breakfasts building help-seeking behaviour and belonging, continuing in Townsville and piloting a limited 8-month Cairns expansion; and delivery of F2F Mental Health First Aid (Standard Course) at TSV CNS and MKY Campuses. All four initiatives build sustained student connection to peers, staff and support services, and directly respond to SSAF student survey priorities around health and wellbeing, social connection, skills development and food/drink on campus.</t>
  </si>
  <si>
    <t>Sonder provides international students with 24/7 multilingual safety and wellbeing support, connecting them instantly to health professionals and emergency services via app, chat or phone. Features such as journey tracking, wellbeing assessments, real-time safety alerts and access to resources ensure students remain safe, supported and informed wherever they are.</t>
  </si>
  <si>
    <t xml:space="preserve">Year 2 (2027) of pre-approved two-year funding for Student Communications &amp; Engagement Team salaries underpinning JCU’s orientation and engagement program across Townsville and Cairns. </t>
  </si>
  <si>
    <t>Delivers inclusive orientation and engagement events, activations and resources connecting new and current students with support services, tools and resources. Events delivered mainly on the Townsville and Cairns-Smithfield campuses; one Student Services staff member travels to Mackay Clinical School and the Yeinie Building to deliver a single Orientation Week activity at key intakes.</t>
  </si>
  <si>
    <t>Establishes a resourced student consultation framework, including remuneration of student participants, to embed the Students as Partners framework at JCU. Also adds a responsive discretionary fund for one-off events and small projects that improve the student experience outside of the annual SSAF bid cycle.</t>
  </si>
  <si>
    <t>Engages HDR candidates across JCU through networking, research communication and cohort-building activities. Combats isolation, fosters psychosocial safety and supports academic success. Includes the HDR Ambassador Program, Research Training Network events and candidature experience support across campuses.</t>
  </si>
  <si>
    <r>
      <rPr>
        <sz val="10"/>
        <color rgb="FFCC0066"/>
        <rFont val="Calibri"/>
        <family val="2"/>
      </rPr>
      <t>Contribution</t>
    </r>
    <r>
      <rPr>
        <sz val="10"/>
        <rFont val="Calibri"/>
        <family val="2"/>
      </rPr>
      <t xml:space="preserve"> to bulk bill (no out of pocket costs) all JCU students for all appointments associated with all aspects of their general health and overall well-being. To offer students a discount and low wait time for Psychological services within JCU Health General Practice and to direct bill to overseas health insurance providers to avoid further financial stressors and ensure this doesn’t impact a students ability to seek help.</t>
    </r>
  </si>
  <si>
    <t>A coordinated wellbeing, accommodation support and career engagement program for 300 JCU nursing, allied health and medical students undertaking placements and studying across Central, Western and Gulf communities in rural and remote Queensland. Activities include initial orientation support, providing information on local community facilities, attractions, groups, events; placement and accommodation support; wellbeing initiatives, community engagement opportunities and rural career networking; wellbeing support options, leading to a posititive student placement experience. These key support activities assist supporting the key RHMT aim to improve the recruitment and retention of medical, nursing and allied health professionals in Rural and Remote Australia.</t>
  </si>
  <si>
    <t>Orientation and Engagement Plan</t>
  </si>
  <si>
    <t>The IERC supports JCU’s commitment to diversity through programs that empower Indigenous students. Initiatives include community lunches, access to healthy food, hygiene support, ambassador leadership, external student engagement, study materials, and student association support. These programs build connection, wellbeing, and academic success across JCU’s Indigenous student community.</t>
  </si>
  <si>
    <t>The Intercollege Music Competition (ICMC) is an annual celebration of talent and community spirit, bringing together residents from JCU Halls of Residence, John Flynn College, and Saints Catholic College. Students showcase their creativity across Band, Instrumental, Choir, Dance, and Theatre.</t>
  </si>
  <si>
    <t xml:space="preserve">JCU Brisbane Student Engagement </t>
  </si>
  <si>
    <t xml:space="preserve">Fostering engagement, connection and support across the JCU Brisbane student community through a comprehensive program of events, activities and dedicated support services, including Student Counselling and Learning Support. Guided by the JCUB Student Board, which ensures student representation and alignment with the needs of the Brisbane cohort. The project delivers a year-round calendar of initiatives focused on Community and Culture (social engagement) and Professional Development (employability). Through orientation, wellbeing, health and welfare, recreational, study skills and international student support activities, the project enhances student belonging, wellbeing, engagement and academic success, contributing to a vibrant and inclusive campus experience. </t>
  </si>
  <si>
    <t>Enabling medical and pharmacy students to engage in orientation, welfare, and community-building activities that strengthen connections with peers, staff, and the Mackay Clinical School. Fostering a strong sense of belonging and connection supports student wellbeing, enhances the student experience, and builds a supportive learning community for academic and personal success.</t>
  </si>
  <si>
    <t>This project will build social connection, peer support and wellbeing and a greater sense of belonging for Mackay nursing students through at least four resilience-focused events and a local social club, and will ensure 75% of new and commencing students engage in online or in-person orientation activities that support successful onboarding and retention.</t>
  </si>
  <si>
    <t>Consolidated Library Services initiative supporting study-skills development, recreational reading and student engagement/play activities across campuses — spanning skills-for-study support and non-academic reading spaces.</t>
  </si>
  <si>
    <t>Year-round program of inclusive orientation events, activations and support resources for JCU's approximately 1,400 international students, connecting them with services and community across Townsville and Cairns. International-specific complement to the general orientation program.</t>
  </si>
  <si>
    <t>Coordinated wellbeing, accommodation support and career engagement program for 70 JCU nursing, allied health and medical students on placement across Central Queensland. Includes orientation resources, accommodation support, shared meals, wellbeing initiatives, community engagement and rural career networking.</t>
  </si>
  <si>
    <t xml:space="preserve">JCU Student Association's annual SSAF allocation funds student representation and advocacy, plus social, health, recreational and sporting programs, club administration, student media and facilities across all campuses. </t>
  </si>
  <si>
    <t xml:space="preserve">Murtupuni Centre for Rural and Remote Health </t>
  </si>
  <si>
    <t>Indigenous Education and Research Centre</t>
  </si>
  <si>
    <t>On Campus Accommodation</t>
  </si>
  <si>
    <t>Student Communications and Engagement</t>
  </si>
  <si>
    <t>Central Queensland Centre for Rural and Remote Health</t>
  </si>
  <si>
    <t>Education Design, Quality and Standards Learning Centre</t>
  </si>
  <si>
    <t>Office of the Deputy Vice Chancellor Education</t>
  </si>
  <si>
    <t>JCU Health 
(Controlled Entity)</t>
  </si>
  <si>
    <t>Students Plus Pty Ltd 
(JCU Student Association)</t>
  </si>
  <si>
    <t xml:space="preserve">Regional Student Connection Program </t>
  </si>
  <si>
    <t xml:space="preserve">Library Services </t>
  </si>
  <si>
    <t>CQ Rural Student Connection</t>
  </si>
  <si>
    <t>TOTALS</t>
  </si>
  <si>
    <t>Student Communications and Engagement Team Salaries 
(Year 2, pre-approved salaries $463,437)</t>
  </si>
  <si>
    <t>Indigenous Student Support Programs</t>
  </si>
  <si>
    <t>Learning Centre 2027
(pre-approved salaries $172,533)</t>
  </si>
  <si>
    <t xml:space="preserve">JCU Student Association </t>
  </si>
  <si>
    <t>2027 SSAF Expenditure Plan - Proposed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</si>
</sst>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11"/>
      <color theme="1"/>
      <name val="Calibri"/>
      <family val="2"/>
      <charset val="1"/>
    </font>
    <font>
      <b/>
      <sz val="14"/>
      <color rgb="FFFFFFFF"/>
      <name val="Arial"/>
      <charset val="1"/>
    </font>
    <font>
      <b/>
      <sz val="9"/>
      <color rgb="FFFFFFFF"/>
      <name val="Arial"/>
      <charset val="1"/>
    </font>
    <font>
      <b/>
      <sz val="9"/>
      <color rgb="FF000000"/>
      <name val="Arial"/>
      <charset val="1"/>
    </font>
    <font>
      <b/>
      <sz val="14"/>
      <color rgb="FFFFFFFF"/>
      <name val="Arial"/>
      <family val="2"/>
    </font>
    <font>
      <b/>
      <sz val="9"/>
      <color rgb="FFFFFFFF"/>
      <name val="Arial"/>
      <family val="2"/>
    </font>
    <font>
      <sz val="10"/>
      <name val="Calibri"/>
      <family val="2"/>
    </font>
    <font>
      <sz val="10"/>
      <color rgb="FFCC0066"/>
      <name val="Calibri"/>
      <family val="2"/>
    </font>
    <font>
      <sz val="10"/>
      <color theme="1"/>
      <name val="Calibri"/>
      <family val="2"/>
      <charset val="1"/>
    </font>
    <font>
      <sz val="10"/>
      <color rgb="FF000000"/>
      <name val="Calibri"/>
      <family val="2"/>
    </font>
    <font>
      <b/>
      <sz val="14"/>
      <color rgb="FF000000"/>
      <name val="Calibri"/>
      <family val="2"/>
    </font>
    <font>
      <b/>
      <sz val="14"/>
      <color theme="0"/>
      <name val="Calibri"/>
      <family val="2"/>
    </font>
  </fonts>
  <fills count="11">
    <fill>
      <patternFill patternType="none"/>
    </fill>
    <fill>
      <patternFill patternType="gray125"/>
    </fill>
    <fill>
      <patternFill patternType="solid">
        <fgColor rgb="FF1F4E79"/>
        <bgColor rgb="FF003366"/>
      </patternFill>
    </fill>
    <fill>
      <patternFill patternType="solid">
        <fgColor rgb="FFFFF2CC"/>
        <bgColor rgb="FFFFEB9C"/>
      </patternFill>
    </fill>
    <fill>
      <patternFill patternType="solid">
        <fgColor rgb="FFFFFFFF"/>
        <bgColor rgb="FFF2F6FC"/>
      </patternFill>
    </fill>
    <fill>
      <patternFill patternType="solid">
        <fgColor theme="1"/>
        <bgColor indexed="64"/>
      </patternFill>
    </fill>
    <fill>
      <patternFill patternType="solid">
        <fgColor theme="5" tint="-0.24994659260841701"/>
        <bgColor indexed="64"/>
      </patternFill>
    </fill>
    <fill>
      <patternFill patternType="solid">
        <fgColor rgb="FFFFFFFF"/>
        <bgColor rgb="FF000000"/>
      </patternFill>
    </fill>
    <fill>
      <patternFill patternType="solid">
        <fgColor theme="0"/>
        <bgColor rgb="FF000000"/>
      </patternFill>
    </fill>
    <fill>
      <patternFill patternType="solid">
        <fgColor theme="0"/>
        <bgColor rgb="FFFFF2CC"/>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diagonal/>
    </border>
    <border>
      <left style="thin">
        <color rgb="FFBFBFBF"/>
      </left>
      <right style="thin">
        <color indexed="64"/>
      </right>
      <top style="thin">
        <color rgb="FFBFBFBF"/>
      </top>
      <bottom style="thin">
        <color auto="1"/>
      </bottom>
      <diagonal/>
    </border>
  </borders>
  <cellStyleXfs count="1">
    <xf numFmtId="0" fontId="0" fillId="0" borderId="0"/>
  </cellStyleXfs>
  <cellXfs count="21">
    <xf numFmtId="0" fontId="0" fillId="0" borderId="0" xfId="0"/>
    <xf numFmtId="0" fontId="2"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6" fillId="0" borderId="1" xfId="0" applyFont="1" applyBorder="1" applyAlignment="1">
      <alignment vertical="center" wrapText="1"/>
    </xf>
    <xf numFmtId="164" fontId="8" fillId="0" borderId="1" xfId="0" applyNumberFormat="1" applyFont="1" applyBorder="1" applyAlignment="1">
      <alignment horizontal="right" vertical="center"/>
    </xf>
    <xf numFmtId="0" fontId="6" fillId="7" borderId="1" xfId="0" applyFont="1" applyFill="1" applyBorder="1" applyAlignment="1">
      <alignment vertical="center" wrapText="1"/>
    </xf>
    <xf numFmtId="0" fontId="6" fillId="8" borderId="1" xfId="0" applyFont="1" applyFill="1" applyBorder="1" applyAlignment="1">
      <alignment vertical="center" wrapText="1"/>
    </xf>
    <xf numFmtId="0" fontId="10" fillId="0" borderId="1" xfId="0" applyFont="1" applyBorder="1" applyAlignment="1">
      <alignment vertical="center" wrapText="1"/>
    </xf>
    <xf numFmtId="164" fontId="11" fillId="5" borderId="1" xfId="0" applyNumberFormat="1" applyFont="1" applyFill="1" applyBorder="1" applyAlignment="1">
      <alignment vertical="center"/>
    </xf>
    <xf numFmtId="164" fontId="11" fillId="6" borderId="1" xfId="0" applyNumberFormat="1" applyFont="1" applyFill="1" applyBorder="1" applyAlignment="1">
      <alignment vertical="center"/>
    </xf>
    <xf numFmtId="0" fontId="6" fillId="10" borderId="1" xfId="0" applyFont="1" applyFill="1" applyBorder="1" applyAlignment="1">
      <alignment vertical="center" wrapText="1"/>
    </xf>
    <xf numFmtId="0" fontId="9" fillId="9" borderId="1" xfId="0" applyFont="1" applyFill="1" applyBorder="1" applyAlignment="1">
      <alignment vertical="center"/>
    </xf>
    <xf numFmtId="0" fontId="9" fillId="9" borderId="1" xfId="0" applyFont="1" applyFill="1" applyBorder="1" applyAlignment="1">
      <alignment vertical="center" wrapText="1"/>
    </xf>
    <xf numFmtId="164" fontId="9" fillId="9" borderId="1" xfId="0" applyNumberFormat="1" applyFont="1" applyFill="1" applyBorder="1" applyAlignment="1">
      <alignment horizontal="right" vertical="center"/>
    </xf>
    <xf numFmtId="164" fontId="7" fillId="9" borderId="1" xfId="0" applyNumberFormat="1" applyFont="1" applyFill="1" applyBorder="1" applyAlignment="1">
      <alignment horizontal="right" vertical="center"/>
    </xf>
    <xf numFmtId="164" fontId="7" fillId="4" borderId="1" xfId="0" applyNumberFormat="1" applyFont="1" applyFill="1" applyBorder="1" applyAlignment="1">
      <alignment horizontal="right" vertical="center"/>
    </xf>
    <xf numFmtId="0" fontId="3" fillId="3" borderId="3" xfId="0" applyFont="1" applyFill="1" applyBorder="1" applyAlignment="1">
      <alignment horizontal="center" vertical="center" wrapText="1"/>
    </xf>
    <xf numFmtId="0" fontId="4" fillId="2" borderId="0" xfId="0" applyFont="1" applyFill="1" applyAlignment="1">
      <alignment vertical="center"/>
    </xf>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BFBFBF"/>
      <rgbColor rgb="FF808080"/>
      <rgbColor rgb="FF9999FF"/>
      <rgbColor rgb="FF993366"/>
      <rgbColor rgb="FFFFF2CC"/>
      <rgbColor rgb="FFE7E6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5B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3"/>
  <sheetViews>
    <sheetView showGridLines="0" tabSelected="1" zoomScaleNormal="100" workbookViewId="0">
      <pane ySplit="2" topLeftCell="A3" activePane="bottomLeft" state="frozen"/>
      <selection pane="bottomLeft" activeCell="C16" sqref="C16"/>
    </sheetView>
  </sheetViews>
  <sheetFormatPr defaultColWidth="8.7109375" defaultRowHeight="15" x14ac:dyDescent="0.25"/>
  <cols>
    <col min="1" max="1" width="16.42578125" customWidth="1"/>
    <col min="2" max="2" width="31.5703125" customWidth="1"/>
    <col min="3" max="3" width="56" customWidth="1"/>
    <col min="4" max="4" width="22.85546875" customWidth="1"/>
    <col min="5" max="5" width="20" customWidth="1"/>
    <col min="6" max="6" width="16" customWidth="1"/>
  </cols>
  <sheetData>
    <row r="1" spans="1:6" ht="61.5" customHeight="1" x14ac:dyDescent="0.25">
      <c r="A1" s="19" t="s">
        <v>78</v>
      </c>
      <c r="B1" s="20"/>
      <c r="C1" s="20"/>
      <c r="D1" s="20"/>
      <c r="E1" s="20"/>
      <c r="F1" s="20"/>
    </row>
    <row r="2" spans="1:6" ht="39.75" customHeight="1" x14ac:dyDescent="0.25">
      <c r="A2" s="1" t="s">
        <v>38</v>
      </c>
      <c r="B2" s="1" t="s">
        <v>0</v>
      </c>
      <c r="C2" s="2" t="s">
        <v>39</v>
      </c>
      <c r="D2" s="1" t="s">
        <v>1</v>
      </c>
      <c r="E2" s="1" t="s">
        <v>2</v>
      </c>
      <c r="F2" s="18" t="s">
        <v>37</v>
      </c>
    </row>
    <row r="3" spans="1:6" ht="63.75" x14ac:dyDescent="0.25">
      <c r="A3" s="3" t="s">
        <v>3</v>
      </c>
      <c r="B3" s="4" t="s">
        <v>4</v>
      </c>
      <c r="C3" s="5" t="s">
        <v>47</v>
      </c>
      <c r="D3" s="4" t="s">
        <v>5</v>
      </c>
      <c r="E3" s="6">
        <v>50000</v>
      </c>
      <c r="F3" s="17">
        <v>35000</v>
      </c>
    </row>
    <row r="4" spans="1:6" ht="107.25" customHeight="1" x14ac:dyDescent="0.25">
      <c r="A4" s="3" t="s">
        <v>6</v>
      </c>
      <c r="B4" s="4" t="s">
        <v>7</v>
      </c>
      <c r="C4" s="12" t="s">
        <v>48</v>
      </c>
      <c r="D4" s="4" t="s">
        <v>68</v>
      </c>
      <c r="E4" s="6">
        <v>400000</v>
      </c>
      <c r="F4" s="17">
        <v>90000</v>
      </c>
    </row>
    <row r="5" spans="1:6" ht="165.75" x14ac:dyDescent="0.25">
      <c r="A5" s="3" t="s">
        <v>9</v>
      </c>
      <c r="B5" s="4" t="s">
        <v>70</v>
      </c>
      <c r="C5" s="5" t="s">
        <v>49</v>
      </c>
      <c r="D5" s="4" t="s">
        <v>61</v>
      </c>
      <c r="E5" s="6">
        <v>8000</v>
      </c>
      <c r="F5" s="17">
        <v>5000</v>
      </c>
    </row>
    <row r="6" spans="1:6" ht="89.25" x14ac:dyDescent="0.25">
      <c r="A6" s="3" t="s">
        <v>10</v>
      </c>
      <c r="B6" s="4" t="s">
        <v>75</v>
      </c>
      <c r="C6" s="5" t="s">
        <v>51</v>
      </c>
      <c r="D6" s="4" t="s">
        <v>62</v>
      </c>
      <c r="E6" s="6">
        <v>110000</v>
      </c>
      <c r="F6" s="17">
        <v>50000</v>
      </c>
    </row>
    <row r="7" spans="1:6" ht="63.75" x14ac:dyDescent="0.25">
      <c r="A7" s="3" t="s">
        <v>11</v>
      </c>
      <c r="B7" s="4" t="s">
        <v>12</v>
      </c>
      <c r="C7" s="7" t="s">
        <v>52</v>
      </c>
      <c r="D7" s="4" t="s">
        <v>63</v>
      </c>
      <c r="E7" s="6">
        <v>13000</v>
      </c>
      <c r="F7" s="17">
        <v>8000</v>
      </c>
    </row>
    <row r="8" spans="1:6" ht="153" x14ac:dyDescent="0.25">
      <c r="A8" s="3" t="s">
        <v>13</v>
      </c>
      <c r="B8" s="4" t="s">
        <v>53</v>
      </c>
      <c r="C8" s="7" t="s">
        <v>54</v>
      </c>
      <c r="D8" s="4" t="s">
        <v>14</v>
      </c>
      <c r="E8" s="6">
        <v>345120</v>
      </c>
      <c r="F8" s="17">
        <v>185000</v>
      </c>
    </row>
    <row r="9" spans="1:6" ht="76.5" x14ac:dyDescent="0.25">
      <c r="A9" s="3" t="s">
        <v>15</v>
      </c>
      <c r="B9" s="4" t="s">
        <v>16</v>
      </c>
      <c r="C9" s="7" t="s">
        <v>55</v>
      </c>
      <c r="D9" s="4" t="s">
        <v>16</v>
      </c>
      <c r="E9" s="6">
        <v>30000</v>
      </c>
      <c r="F9" s="17">
        <v>5563</v>
      </c>
    </row>
    <row r="10" spans="1:6" ht="76.5" x14ac:dyDescent="0.25">
      <c r="A10" s="3" t="s">
        <v>17</v>
      </c>
      <c r="B10" s="4" t="s">
        <v>18</v>
      </c>
      <c r="C10" s="5" t="s">
        <v>56</v>
      </c>
      <c r="D10" s="4" t="s">
        <v>19</v>
      </c>
      <c r="E10" s="6">
        <v>17000</v>
      </c>
      <c r="F10" s="17">
        <v>9000</v>
      </c>
    </row>
    <row r="11" spans="1:6" ht="51" x14ac:dyDescent="0.25">
      <c r="A11" s="3" t="s">
        <v>20</v>
      </c>
      <c r="B11" s="4" t="s">
        <v>71</v>
      </c>
      <c r="C11" s="8" t="s">
        <v>57</v>
      </c>
      <c r="D11" s="4" t="s">
        <v>21</v>
      </c>
      <c r="E11" s="6">
        <v>99800</v>
      </c>
      <c r="F11" s="17">
        <v>50000</v>
      </c>
    </row>
    <row r="12" spans="1:6" ht="63.75" x14ac:dyDescent="0.25">
      <c r="A12" s="3" t="s">
        <v>22</v>
      </c>
      <c r="B12" s="4" t="s">
        <v>23</v>
      </c>
      <c r="C12" s="5" t="s">
        <v>58</v>
      </c>
      <c r="D12" s="4" t="s">
        <v>64</v>
      </c>
      <c r="E12" s="6">
        <v>282500</v>
      </c>
      <c r="F12" s="17">
        <v>80000</v>
      </c>
    </row>
    <row r="13" spans="1:6" ht="76.5" x14ac:dyDescent="0.25">
      <c r="A13" s="3" t="s">
        <v>24</v>
      </c>
      <c r="B13" s="4" t="s">
        <v>72</v>
      </c>
      <c r="C13" s="5" t="s">
        <v>59</v>
      </c>
      <c r="D13" s="4" t="s">
        <v>65</v>
      </c>
      <c r="E13" s="6">
        <v>18500</v>
      </c>
      <c r="F13" s="17">
        <v>7000</v>
      </c>
    </row>
    <row r="14" spans="1:6" ht="63.75" x14ac:dyDescent="0.25">
      <c r="A14" s="13" t="s">
        <v>25</v>
      </c>
      <c r="B14" s="14" t="s">
        <v>35</v>
      </c>
      <c r="C14" s="8" t="s">
        <v>40</v>
      </c>
      <c r="D14" s="14" t="s">
        <v>8</v>
      </c>
      <c r="E14" s="15">
        <v>222000</v>
      </c>
      <c r="F14" s="16">
        <v>222000</v>
      </c>
    </row>
    <row r="15" spans="1:6" ht="63.75" x14ac:dyDescent="0.25">
      <c r="A15" s="13" t="s">
        <v>26</v>
      </c>
      <c r="B15" s="14" t="s">
        <v>34</v>
      </c>
      <c r="C15" s="8" t="s">
        <v>41</v>
      </c>
      <c r="D15" s="14" t="s">
        <v>8</v>
      </c>
      <c r="E15" s="15">
        <v>424000</v>
      </c>
      <c r="F15" s="16">
        <v>424000</v>
      </c>
    </row>
    <row r="16" spans="1:6" ht="153" x14ac:dyDescent="0.25">
      <c r="A16" s="13" t="s">
        <v>27</v>
      </c>
      <c r="B16" s="14" t="s">
        <v>76</v>
      </c>
      <c r="C16" s="8" t="s">
        <v>42</v>
      </c>
      <c r="D16" s="14" t="s">
        <v>66</v>
      </c>
      <c r="E16" s="15">
        <v>247000</v>
      </c>
      <c r="F16" s="16">
        <v>247000</v>
      </c>
    </row>
    <row r="17" spans="1:6" ht="76.5" x14ac:dyDescent="0.25">
      <c r="A17" s="13" t="s">
        <v>28</v>
      </c>
      <c r="B17" s="14" t="s">
        <v>36</v>
      </c>
      <c r="C17" s="8" t="s">
        <v>43</v>
      </c>
      <c r="D17" s="14" t="s">
        <v>8</v>
      </c>
      <c r="E17" s="15">
        <v>49000</v>
      </c>
      <c r="F17" s="16">
        <v>49000</v>
      </c>
    </row>
    <row r="18" spans="1:6" ht="51" x14ac:dyDescent="0.25">
      <c r="A18" s="13" t="s">
        <v>29</v>
      </c>
      <c r="B18" s="14" t="s">
        <v>74</v>
      </c>
      <c r="C18" s="8" t="s">
        <v>44</v>
      </c>
      <c r="D18" s="14" t="s">
        <v>64</v>
      </c>
      <c r="E18" s="15">
        <v>463437</v>
      </c>
      <c r="F18" s="16">
        <v>463437</v>
      </c>
    </row>
    <row r="19" spans="1:6" ht="63.75" x14ac:dyDescent="0.25">
      <c r="A19" s="13" t="s">
        <v>30</v>
      </c>
      <c r="B19" s="14" t="s">
        <v>31</v>
      </c>
      <c r="C19" s="8" t="s">
        <v>46</v>
      </c>
      <c r="D19" s="14" t="s">
        <v>67</v>
      </c>
      <c r="E19" s="15">
        <v>50000</v>
      </c>
      <c r="F19" s="16">
        <v>50000</v>
      </c>
    </row>
    <row r="20" spans="1:6" ht="76.5" x14ac:dyDescent="0.25">
      <c r="A20" s="13" t="s">
        <v>32</v>
      </c>
      <c r="B20" s="14" t="s">
        <v>50</v>
      </c>
      <c r="C20" s="8" t="s">
        <v>45</v>
      </c>
      <c r="D20" s="14" t="s">
        <v>64</v>
      </c>
      <c r="E20" s="15">
        <v>320000</v>
      </c>
      <c r="F20" s="16">
        <v>320000</v>
      </c>
    </row>
    <row r="21" spans="1:6" ht="59.25" customHeight="1" x14ac:dyDescent="0.25">
      <c r="A21" s="13" t="s">
        <v>33</v>
      </c>
      <c r="B21" s="14" t="s">
        <v>77</v>
      </c>
      <c r="C21" s="8" t="s">
        <v>60</v>
      </c>
      <c r="D21" s="14" t="s">
        <v>69</v>
      </c>
      <c r="E21" s="15">
        <v>2365684</v>
      </c>
      <c r="F21" s="16">
        <v>2000000</v>
      </c>
    </row>
    <row r="23" spans="1:6" ht="30" customHeight="1" x14ac:dyDescent="0.25">
      <c r="D23" s="9" t="s">
        <v>73</v>
      </c>
      <c r="E23" s="10">
        <f>SUM(E3:E21)</f>
        <v>5515041</v>
      </c>
      <c r="F23" s="11">
        <f>SUM(F3:F21)</f>
        <v>4300000</v>
      </c>
    </row>
  </sheetData>
  <mergeCells count="1">
    <mergeCell ref="A1:F1"/>
  </mergeCells>
  <pageMargins left="0.75" right="0.75" top="1" bottom="1"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B9919A662ABC4BA47A845CB6D684AF" ma:contentTypeVersion="13" ma:contentTypeDescription="Create a new document." ma:contentTypeScope="" ma:versionID="530776ccf337d0ba93693bfc9b280650">
  <xsd:schema xmlns:xsd="http://www.w3.org/2001/XMLSchema" xmlns:xs="http://www.w3.org/2001/XMLSchema" xmlns:p="http://schemas.microsoft.com/office/2006/metadata/properties" xmlns:ns2="715f6a29-7867-41d0-a9a0-93232ae31562" xmlns:ns3="7fdbdadc-65fa-4ddc-8df6-7cb36d9b67ce" targetNamespace="http://schemas.microsoft.com/office/2006/metadata/properties" ma:root="true" ma:fieldsID="d7fa76168ef87f1943b36cb74af01214" ns2:_="" ns3:_="">
    <xsd:import namespace="715f6a29-7867-41d0-a9a0-93232ae31562"/>
    <xsd:import namespace="7fdbdadc-65fa-4ddc-8df6-7cb36d9b6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5f6a29-7867-41d0-a9a0-93232ae315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9026d15-0072-472a-9e8b-1e695e239e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dbdadc-65fa-4ddc-8df6-7cb36d9b67c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6962c6c-8713-4505-bb48-1c948fe678b1}" ma:internalName="TaxCatchAll" ma:showField="CatchAllData" ma:web="7fdbdadc-65fa-4ddc-8df6-7cb36d9b6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5f6a29-7867-41d0-a9a0-93232ae31562">
      <Terms xmlns="http://schemas.microsoft.com/office/infopath/2007/PartnerControls"/>
    </lcf76f155ced4ddcb4097134ff3c332f>
    <TaxCatchAll xmlns="7fdbdadc-65fa-4ddc-8df6-7cb36d9b67ce" xsi:nil="true"/>
  </documentManagement>
</p:properties>
</file>

<file path=customXml/itemProps1.xml><?xml version="1.0" encoding="utf-8"?>
<ds:datastoreItem xmlns:ds="http://schemas.openxmlformats.org/officeDocument/2006/customXml" ds:itemID="{4D0BD747-92E3-4D84-8B03-7361CD540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5f6a29-7867-41d0-a9a0-93232ae31562"/>
    <ds:schemaRef ds:uri="7fdbdadc-65fa-4ddc-8df6-7cb36d9b6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43F8D3-4A4A-43B6-93CA-CB28E537DE92}">
  <ds:schemaRefs>
    <ds:schemaRef ds:uri="http://schemas.microsoft.com/sharepoint/v3/contenttype/forms"/>
  </ds:schemaRefs>
</ds:datastoreItem>
</file>

<file path=customXml/itemProps3.xml><?xml version="1.0" encoding="utf-8"?>
<ds:datastoreItem xmlns:ds="http://schemas.openxmlformats.org/officeDocument/2006/customXml" ds:itemID="{5542C5B2-D2C8-4D31-9FC9-EE0A94BC0D25}">
  <ds:schemaRefs>
    <ds:schemaRef ds:uri="http://purl.org/dc/elements/1.1/"/>
    <ds:schemaRef ds:uri="http://schemas.microsoft.com/office/2006/metadata/properties"/>
    <ds:schemaRef ds:uri="715f6a29-7867-41d0-a9a0-93232ae31562"/>
    <ds:schemaRef ds:uri="http://www.w3.org/XML/1998/namespace"/>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7fdbdadc-65fa-4ddc-8df6-7cb36d9b67ce"/>
  </ds:schemaRefs>
</ds:datastoreItem>
</file>

<file path=docMetadata/LabelInfo.xml><?xml version="1.0" encoding="utf-8"?>
<clbl:labelList xmlns:clbl="http://schemas.microsoft.com/office/2020/mipLabelMetadata">
  <clbl:label id="{30a8c4e8-1ecd-4f14-8099-f73482a7adc0}" enabled="0" method="" siteId="{30a8c4e8-1ecd-4f14-8099-f73482a7adc0}"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Proposed Allocation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Penelope O'Connor</cp:lastModifiedBy>
  <cp:revision>0</cp:revision>
  <dcterms:created xsi:type="dcterms:W3CDTF">2026-09-08T22:30:20Z</dcterms:created>
  <dcterms:modified xsi:type="dcterms:W3CDTF">2026-09-17T23:03:05Z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0x01010043B9919A662ABC4BA47A845CB6D684AF</vt:lpwstr>
  </property>
  <property fmtid="{D5CDD505-2E9C-101B-9397-08002B2CF9AE}" pid="3" name="MediaServiceImageTags">
    <vt:lpwstr/>
  </property>
</Properties>
</file>